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OO-2_2021\"/>
    </mc:Choice>
  </mc:AlternateContent>
  <bookViews>
    <workbookView xWindow="120" yWindow="120" windowWidth="19020" windowHeight="11910" tabRatio="915" firstSheet="1" activeTab="1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62913"/>
</workbook>
</file>

<file path=xl/calcChain.xml><?xml version="1.0" encoding="utf-8"?>
<calcChain xmlns="http://schemas.openxmlformats.org/spreadsheetml/2006/main">
  <c r="Q21" i="18" l="1"/>
  <c r="X22" i="17" l="1"/>
  <c r="X23" i="17"/>
  <c r="X24" i="17"/>
  <c r="X25" i="17"/>
  <c r="X26" i="17"/>
  <c r="X21" i="17"/>
  <c r="U22" i="17"/>
  <c r="U23" i="17"/>
  <c r="U24" i="17"/>
  <c r="U25" i="17"/>
  <c r="U26" i="17"/>
  <c r="U27" i="17"/>
  <c r="U28" i="17"/>
  <c r="U29" i="17"/>
  <c r="U21" i="17"/>
  <c r="P25" i="15"/>
  <c r="R21" i="16"/>
  <c r="R22" i="16"/>
  <c r="R23" i="16"/>
  <c r="R24" i="16"/>
  <c r="R25" i="16"/>
  <c r="R26" i="16"/>
  <c r="R28" i="16"/>
  <c r="R29" i="16"/>
  <c r="R31" i="16"/>
  <c r="R32" i="16"/>
  <c r="R34" i="16"/>
  <c r="R35" i="16"/>
  <c r="R36" i="16"/>
  <c r="R39" i="16"/>
  <c r="Q22" i="16" l="1"/>
  <c r="Q23" i="16"/>
  <c r="Q24" i="16"/>
  <c r="Q25" i="16"/>
  <c r="Q26" i="16"/>
  <c r="Q28" i="16"/>
  <c r="Q29" i="16"/>
  <c r="Q31" i="16"/>
  <c r="Q32" i="16"/>
  <c r="Q34" i="16"/>
  <c r="Q35" i="16"/>
  <c r="Q36" i="16"/>
  <c r="Q39" i="16"/>
  <c r="Q21" i="16"/>
</calcChain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<sst xmlns="http://schemas.openxmlformats.org/spreadsheetml/2006/main" count="476" uniqueCount="419">
  <si>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</si>
  <si>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</si>
  <si>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</si>
  <si>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</si>
  <si>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</si>
  <si>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</si>
  <si>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</si>
  <si>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</si>
  <si>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</si>
  <si>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</si>
  <si>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</si>
  <si>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</si>
  <si>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</si>
  <si>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</si>
  <si>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</si>
  <si>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</si>
  <si>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</si>
  <si>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</si>
  <si>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</si>
  <si>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</si>
  <si>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</si>
  <si>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</si>
  <si>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</si>
  <si>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</si>
  <si>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</si>
  <si>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</si>
  <si>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</si>
  <si>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</si>
  <si>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</si>
  <si>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</si>
  <si>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</si>
  <si>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</si>
  <si>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</si>
  <si>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</si>
  <si>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</si>
  <si>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</si>
  <si>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</si>
  <si>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</si>
  <si>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</si>
  <si>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</si>
  <si>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</si>
  <si>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</si>
  <si>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</si>
  <si>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</si>
  <si>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</si>
  <si>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</si>
  <si>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</si>
  <si>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</si>
  <si>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</si>
  <si>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</si>
  <si>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</si>
  <si>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</si>
  <si>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</si>
  <si>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</si>
  <si>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</si>
  <si>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</si>
  <si>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</si>
  <si>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</si>
  <si>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</si>
  <si>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</si>
  <si>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</si>
  <si>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</si>
  <si>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</si>
  <si>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</si>
  <si>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</si>
  <si>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</si>
  <si>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</si>
  <si>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</si>
  <si>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</si>
  <si>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</si>
  <si>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</si>
  <si>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</si>
  <si>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</si>
  <si>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</si>
  <si>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</si>
  <si>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</si>
  <si>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</si>
  <si>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</si>
  <si>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</si>
  <si>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</si>
  <si>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</si>
  <si>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</si>
  <si>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</si>
  <si>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</si>
  <si>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</si>
  <si>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</si>
  <si>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</si>
  <si>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</si>
  <si>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</si>
  <si>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</si>
  <si>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</si>
  <si>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</si>
  <si>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</si>
  <si>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</si>
  <si>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</si>
  <si>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</si>
  <si>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</si>
  <si>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</si>
  <si>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</si>
  <si>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</si>
  <si>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</si>
  <si>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</si>
  <si>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</si>
  <si>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</si>
  <si>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</si>
  <si>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</si>
  <si>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</si>
  <si>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</si>
  <si>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</si>
  <si>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</si>
  <si>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</si>
  <si>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</si>
  <si>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</si>
  <si>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</si>
  <si>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</si>
  <si>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</si>
  <si>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</si>
  <si>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</si>
  <si>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</si>
  <si>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</si>
  <si>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</si>
  <si>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</si>
  <si>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</si>
  <si>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</si>
  <si>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</si>
  <si>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</si>
  <si>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</si>
  <si>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</si>
  <si>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</si>
  <si>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</si>
  <si>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</si>
  <si>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</si>
  <si>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</si>
  <si>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</si>
  <si>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</si>
  <si>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</si>
  <si>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</si>
  <si>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</si>
  <si>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</si>
  <si>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</si>
  <si>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</si>
  <si>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</si>
  <si>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</si>
  <si>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</si>
  <si>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</si>
  <si>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</si>
  <si>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</si>
  <si>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</si>
  <si>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</si>
  <si>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</si>
  <si>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</si>
  <si>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</si>
  <si>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</si>
  <si>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</si>
  <si>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</si>
  <si>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</si>
  <si>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</si>
  <si>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</si>
  <si>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</si>
  <si>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</si>
  <si>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</si>
  <si>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</si>
  <si>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</si>
  <si>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</si>
  <si>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</si>
  <si>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</si>
  <si>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</si>
  <si>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</si>
  <si>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</si>
  <si>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</si>
  <si>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</si>
  <si>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</si>
  <si>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</si>
  <si>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</si>
  <si>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</si>
  <si>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</si>
  <si>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</si>
  <si>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</si>
  <si>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</si>
  <si>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</si>
  <si>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</si>
  <si>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</si>
  <si>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</si>
  <si>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</si>
  <si>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</si>
  <si>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</si>
  <si>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</si>
  <si>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</si>
  <si>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</si>
  <si>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</si>
  <si>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</si>
  <si>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</si>
  <si>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</si>
  <si>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</si>
  <si>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</si>
  <si>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</si>
  <si>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</si>
  <si>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</si>
  <si>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</si>
  <si>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</si>
  <si>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</si>
  <si>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</si>
  <si>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</si>
  <si>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</si>
  <si>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</si>
  <si>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</si>
  <si>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</si>
  <si>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</si>
  <si>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</si>
  <si>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</si>
  <si>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</si>
  <si>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</si>
  <si>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</si>
  <si>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</si>
  <si>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</si>
  <si>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</si>
  <si>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</si>
  <si>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</si>
  <si>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</si>
  <si>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</si>
  <si>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</si>
  <si>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</si>
  <si>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</si>
  <si>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</si>
  <si>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</si>
  <si>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</si>
  <si>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</si>
  <si>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</si>
  <si>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</si>
  <si>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</si>
  <si>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</si>
  <si>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</si>
  <si>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</si>
  <si>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</si>
  <si>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</si>
  <si>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</si>
  <si>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</si>
  <si>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</si>
  <si>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</si>
  <si>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</si>
  <si>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</si>
  <si>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</si>
  <si>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</si>
  <si>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</si>
  <si>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</si>
  <si>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</si>
  <si>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</si>
  <si>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</si>
  <si>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</si>
  <si>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</si>
  <si>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</si>
  <si>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</si>
  <si>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</si>
  <si>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</si>
  <si>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</si>
  <si>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</si>
  <si>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</si>
  <si>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</si>
  <si>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</si>
  <si>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</si>
  <si>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</si>
  <si>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</si>
  <si>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</si>
  <si>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</si>
  <si>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</si>
  <si>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</si>
  <si>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</si>
  <si>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</si>
  <si>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</si>
  <si>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</si>
  <si>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</si>
  <si>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</si>
  <si>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</si>
  <si>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</si>
  <si>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</si>
  <si>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</si>
  <si>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</si>
  <si>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</si>
  <si>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</si>
  <si>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</si>
  <si>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</si>
  <si>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</si>
  <si>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</si>
  <si>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</si>
  <si>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</si>
  <si>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</si>
  <si>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</si>
  <si>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</si>
  <si>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</si>
  <si>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</si>
  <si>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</si>
  <si>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</si>
  <si>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</si>
  <si>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</si>
  <si>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</si>
  <si>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</si>
  <si>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</si>
  <si>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</si>
  <si>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</si>
  <si>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</si>
  <si>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</si>
  <si>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</si>
  <si>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</si>
  <si>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</si>
  <si>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</si>
  <si>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</si>
  <si>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</si>
  <si>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</si>
  <si>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</si>
  <si>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</si>
  <si>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</si>
  <si>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</si>
  <si>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</si>
  <si>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</si>
  <si>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</si>
  <si>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</si>
  <si>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</si>
  <si>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</si>
  <si>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</si>
  <si>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</si>
  <si>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</si>
  <si>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</si>
  <si>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</si>
  <si>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</si>
  <si>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</si>
  <si>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</si>
  <si>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</si>
  <si>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</si>
  <si>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</si>
  <si>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</si>
  <si>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</si>
  <si>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</si>
  <si>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</si>
  <si>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</si>
  <si>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</si>
  <si>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</si>
  <si>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</si>
  <si>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</si>
  <si>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</si>
  <si>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</si>
  <si>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</si>
  <si>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</si>
  <si>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</si>
  <si>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</si>
  <si>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</si>
  <si>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</si>
  <si>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</si>
  <si>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</si>
  <si>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</si>
  <si>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</si>
  <si>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</si>
  <si>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</si>
  <si>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</si>
  <si>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</si>
  <si>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</si>
  <si>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</si>
  <si>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</si>
  <si>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</si>
  <si>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</si>
  <si>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</si>
  <si>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</si>
  <si>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</si>
  <si>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</si>
  <si>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</si>
  <si>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</si>
  <si>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</si>
  <si>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</si>
  <si>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</si>
  <si>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</si>
  <si>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</si>
  <si>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</si>
  <si>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</si>
  <si>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</si>
  <si>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</si>
  <si>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</si>
  <si>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</si>
  <si>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</si>
  <si>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</si>
  <si>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</si>
  <si>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</si>
  <si>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</si>
  <si>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</si>
  <si>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</si>
  <si>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</si>
  <si>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</si>
  <si>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</si>
  <si>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</si>
  <si>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</si>
  <si>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</si>
  <si>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</si>
  <si>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</si>
  <si>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</si>
  <si>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</si>
  <si>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</si>
  <si>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</si>
  <si>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</si>
  <si>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</si>
  <si>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</si>
  <si>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</si>
  <si>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предпринимательскую деятельность без </t>
  </si>
  <si>
    <t>образования юридического лица)</t>
  </si>
  <si>
    <t>Приказ Росстата:
Об утверждении формы
от  15.11.2021 № 804
О внесении изменений
(при наличии)
от  __________ № ___
от  __________ № ___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</si>
  <si>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</si>
  <si>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</si>
  <si>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</si>
  <si>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</si>
  <si>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</si>
  <si>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</si>
  <si>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</si>
  <si>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</si>
  <si>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</si>
  <si>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</si>
  <si>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</si>
  <si>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</si>
  <si>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</si>
  <si>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например
   (технология  xDSL и т.д.), другая кабельная связь (включая выделенные линии, оптоволокно и др.)</t>
  </si>
  <si>
    <t xml:space="preserve">            субъекта Российской Федерации</t>
  </si>
  <si>
    <t xml:space="preserve">Муниципальное бюджетное общеобразовательное учреждение средняя общеобразовательная школа имени Николая Салчаковича Конгара села Бай-Тал муниципального района "Бай-Тайгинский кожуун Республики Тыва"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</si>
  <si>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668014, Республика Тыва, Бай-Тайгинский район, село Бай-Тал, улица Мира дом 39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</si>
</sst>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0" fontId="28" fillId="19" borderId="0" xfId="0" applyFont="1" applyFill="1" applyAlignment="1" applyProtection="1">
      <alignment vertical="center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1" fillId="0" borderId="19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18" borderId="14" xfId="0" applyFont="1" applyFill="1" applyBorder="1" applyAlignment="1" applyProtection="1">
      <alignment vertical="center" wrapText="1"/>
      <protection locked="0"/>
    </xf>
    <xf numFmtId="0" fontId="30" fillId="18" borderId="15" xfId="0" applyFont="1" applyFill="1" applyBorder="1" applyAlignment="1" applyProtection="1">
      <alignment vertical="center" wrapText="1"/>
      <protection locked="0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18" borderId="17" xfId="0" applyFont="1" applyFill="1" applyBorder="1" applyAlignment="1" applyProtection="1">
      <alignment horizontal="center" vertical="center"/>
      <protection locked="0"/>
    </xf>
    <xf numFmtId="0" fontId="2" fillId="18" borderId="18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8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 wrapText="1"/>
      <protection locked="0"/>
    </xf>
    <xf numFmtId="0" fontId="30" fillId="18" borderId="33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/>
    </xf>
    <xf numFmtId="0" fontId="2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8" borderId="25" xfId="0" applyFont="1" applyFill="1" applyBorder="1" applyProtection="1">
      <protection locked="0"/>
    </xf>
    <xf numFmtId="168" fontId="3" fillId="18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\AppData\Local\Temp\_6BB0D056D\_6BB0D056I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1\AppData\Local\Temp\_6BB0D055B\_6BB0D055Q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83</xdr:col>
      <xdr:colOff>114300</xdr:colOff>
      <xdr:row>43</xdr:row>
      <xdr:rowOff>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0050" y="62611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39</xdr:col>
      <xdr:colOff>95250</xdr:colOff>
      <xdr:row>40</xdr:row>
      <xdr:rowOff>12700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865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D21" workbookViewId="0">
      <selection activeCell="AO21" sqref="AO21:AQ21"/>
    </sheetView>
  </sheetViews>
  <sheetFormatPr defaultColWidth="9.28515625"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28515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10" t="s">
        <v>143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2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3" t="s">
        <v>144</v>
      </c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5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40.15" customHeight="1" thickBot="1" x14ac:dyDescent="0.25">
      <c r="E16" s="113" t="s">
        <v>385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5"/>
    </row>
    <row r="17" spans="1:84" ht="15" customHeight="1" x14ac:dyDescent="0.2"/>
    <row r="18" spans="1:84" ht="15" hidden="1" customHeight="1" thickBot="1" x14ac:dyDescent="0.25">
      <c r="H18" s="93" t="s">
        <v>145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5"/>
    </row>
    <row r="19" spans="1:84" ht="15" customHeight="1" thickBot="1" x14ac:dyDescent="0.25"/>
    <row r="20" spans="1:84" ht="35.1" customHeight="1" x14ac:dyDescent="0.2">
      <c r="K20" s="116" t="s">
        <v>193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8"/>
    </row>
    <row r="21" spans="1:84" ht="15" customHeight="1" thickBot="1" x14ac:dyDescent="0.25">
      <c r="K21" s="119" t="s">
        <v>153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1">
        <v>2022</v>
      </c>
      <c r="AP21" s="121"/>
      <c r="AQ21" s="121"/>
      <c r="AR21" s="122" t="s">
        <v>154</v>
      </c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3"/>
    </row>
    <row r="22" spans="1:84" ht="15" customHeight="1" thickBot="1" x14ac:dyDescent="0.25"/>
    <row r="23" spans="1:84" ht="15" thickBot="1" x14ac:dyDescent="0.25">
      <c r="A23" s="143" t="s">
        <v>146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5"/>
      <c r="AY23" s="93" t="s">
        <v>147</v>
      </c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5"/>
      <c r="BQ23" s="146" t="s">
        <v>152</v>
      </c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8"/>
      <c r="CD23" s="48"/>
      <c r="CE23" s="48"/>
      <c r="CF23" s="49"/>
    </row>
    <row r="24" spans="1:84" ht="55.15" customHeight="1" x14ac:dyDescent="0.2">
      <c r="A24" s="77" t="s">
        <v>386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9"/>
      <c r="AY24" s="80" t="s">
        <v>308</v>
      </c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O24" s="88" t="s">
        <v>401</v>
      </c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51"/>
    </row>
    <row r="25" spans="1:84" ht="30" customHeight="1" x14ac:dyDescent="0.2">
      <c r="A25" s="140" t="s">
        <v>369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2"/>
      <c r="AY25" s="131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3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51"/>
    </row>
    <row r="26" spans="1:84" ht="25.15" customHeight="1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134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6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51"/>
    </row>
    <row r="27" spans="1:84" ht="15.75" thickBo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9"/>
      <c r="AY27" s="97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9"/>
      <c r="BP27" s="50"/>
      <c r="BQ27" s="50"/>
      <c r="BR27" s="50"/>
      <c r="BS27" s="93" t="s">
        <v>309</v>
      </c>
      <c r="BT27" s="94"/>
      <c r="BU27" s="94"/>
      <c r="BV27" s="94"/>
      <c r="BW27" s="94"/>
      <c r="BX27" s="94"/>
      <c r="BY27" s="94"/>
      <c r="BZ27" s="94"/>
      <c r="CA27" s="95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124" t="s">
        <v>148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6" t="s">
        <v>417</v>
      </c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7"/>
    </row>
    <row r="30" spans="1:84" ht="30" customHeight="1" thickBot="1" x14ac:dyDescent="0.25">
      <c r="A30" s="100" t="s">
        <v>149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2" t="s">
        <v>418</v>
      </c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3"/>
    </row>
    <row r="31" spans="1:84" ht="13.5" customHeight="1" thickBot="1" x14ac:dyDescent="0.25">
      <c r="A31" s="86" t="s">
        <v>150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93" t="s">
        <v>91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5"/>
    </row>
    <row r="32" spans="1:84" ht="12.75" customHeight="1" x14ac:dyDescent="0.2">
      <c r="A32" s="80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9"/>
      <c r="V32" s="96" t="s">
        <v>151</v>
      </c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96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96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2"/>
    </row>
    <row r="33" spans="1:85" x14ac:dyDescent="0.2">
      <c r="A33" s="80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  <c r="V33" s="96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96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96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2"/>
    </row>
    <row r="34" spans="1:85" x14ac:dyDescent="0.2">
      <c r="A34" s="80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9"/>
      <c r="V34" s="96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96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96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2"/>
    </row>
    <row r="35" spans="1:85" x14ac:dyDescent="0.2">
      <c r="A35" s="80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9"/>
      <c r="V35" s="96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96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96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2"/>
    </row>
    <row r="36" spans="1:85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2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7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7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9"/>
    </row>
    <row r="37" spans="1:85" ht="13.5" thickBot="1" x14ac:dyDescent="0.25">
      <c r="A37" s="83">
        <v>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5"/>
      <c r="V37" s="83">
        <v>2</v>
      </c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5"/>
      <c r="AQ37" s="83">
        <v>3</v>
      </c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5"/>
      <c r="BL37" s="83">
        <v>4</v>
      </c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5"/>
    </row>
    <row r="38" spans="1:85" ht="13.5" thickBot="1" x14ac:dyDescent="0.25">
      <c r="A38" s="104">
        <v>609564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6"/>
      <c r="V38" s="107">
        <v>53692742</v>
      </c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9"/>
      <c r="AQ38" s="107">
        <v>1711003498</v>
      </c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9"/>
      <c r="BL38" s="107">
        <v>171101001</v>
      </c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9"/>
      <c r="CG38" s="76">
        <v>1021700655888</v>
      </c>
    </row>
  </sheetData>
  <sheetProtection algorithmName="SHA-512" hashValue="QBj4JOjq5RO1ysrWgUiBGZkFzIrv56489Yw/rea1qG0p8AFSMBgfNNAQq72z6HDj9sB+6xuSoycWve6hAkHqFQ==" saltValue="4jqvafMRKtfaMdGwuoYPaQ==" spinCount="100000" sheet="1" objects="1" scenarios="1" selectLockedCells="1"/>
  <mergeCells count="38">
    <mergeCell ref="A25:AX25"/>
    <mergeCell ref="BS27:CA27"/>
    <mergeCell ref="AY27:BM27"/>
    <mergeCell ref="A23:AX23"/>
    <mergeCell ref="AY23:BM23"/>
    <mergeCell ref="BQ23:CC23"/>
    <mergeCell ref="A38:U38"/>
    <mergeCell ref="V38:AP38"/>
    <mergeCell ref="AQ38:BK38"/>
    <mergeCell ref="BL38:CF38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24:AX24"/>
    <mergeCell ref="AY24:BM24"/>
    <mergeCell ref="A37:U37"/>
    <mergeCell ref="V37:AP37"/>
    <mergeCell ref="AQ37:BK37"/>
    <mergeCell ref="BL37:CF37"/>
    <mergeCell ref="A31:U36"/>
    <mergeCell ref="V31:CF31"/>
    <mergeCell ref="V32:AP36"/>
    <mergeCell ref="AQ32:BK36"/>
    <mergeCell ref="BL32:CF36"/>
    <mergeCell ref="A30:W30"/>
    <mergeCell ref="X30:CF30"/>
    <mergeCell ref="AY26:BM26"/>
    <mergeCell ref="A27:AX27"/>
    <mergeCell ref="BO24:CE26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9" workbookViewId="0">
      <selection activeCell="Q32" sqref="Q32"/>
    </sheetView>
  </sheetViews>
  <sheetFormatPr defaultColWidth="9.28515625"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28515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5" t="s">
        <v>84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 x14ac:dyDescent="0.2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 x14ac:dyDescent="0.2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49" t="s">
        <v>60</v>
      </c>
      <c r="Q18" s="149"/>
    </row>
    <row r="19" spans="1:17" ht="40.15" customHeight="1" x14ac:dyDescent="0.2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81</v>
      </c>
      <c r="Q19" s="11" t="s">
        <v>374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 x14ac:dyDescent="0.2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 x14ac:dyDescent="0.2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75" x14ac:dyDescent="0.2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  <c r="Q24" s="4">
        <v>1</v>
      </c>
    </row>
    <row r="25" spans="1:17" ht="15.75" x14ac:dyDescent="0.2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 x14ac:dyDescent="0.2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 x14ac:dyDescent="0.2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 x14ac:dyDescent="0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 x14ac:dyDescent="0.2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>
        <v>1</v>
      </c>
    </row>
    <row r="31" spans="1:17" ht="15.75" x14ac:dyDescent="0.25">
      <c r="A31" s="16" t="s">
        <v>412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/>
      <c r="Q31" s="32"/>
    </row>
    <row r="32" spans="1:17" ht="15.75" x14ac:dyDescent="0.25">
      <c r="A32" s="16" t="s">
        <v>381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6"/>
  <sheetViews>
    <sheetView showGridLines="0" tabSelected="1" topLeftCell="A14" workbookViewId="0">
      <selection activeCell="P21" sqref="P21"/>
    </sheetView>
  </sheetViews>
  <sheetFormatPr defaultColWidth="9.28515625" defaultRowHeight="12.75" x14ac:dyDescent="0.2"/>
  <cols>
    <col min="1" max="1" width="45.7109375" style="10" customWidth="1"/>
    <col min="2" max="2" width="41.28515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28515625" style="10"/>
    <col min="20" max="20" width="31.28515625" style="10" bestFit="1" customWidth="1"/>
    <col min="21" max="16384" width="9.28515625" style="10"/>
  </cols>
  <sheetData>
    <row r="1" spans="1:16" hidden="1" x14ac:dyDescent="0.2"/>
    <row r="2" spans="1:16" ht="12.75" hidden="1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 x14ac:dyDescent="0.2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40.15" customHeight="1" x14ac:dyDescent="0.2">
      <c r="A12" s="165" t="s">
        <v>414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 x14ac:dyDescent="0.2">
      <c r="A13" s="170" t="s">
        <v>413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 x14ac:dyDescent="0.2">
      <c r="A14" s="58" t="s">
        <v>311</v>
      </c>
      <c r="B14" s="58" t="s">
        <v>375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58" t="s">
        <v>312</v>
      </c>
      <c r="B15" s="10" t="s">
        <v>383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">
      <c r="A16" s="58" t="s">
        <v>313</v>
      </c>
      <c r="B16" s="58" t="s">
        <v>345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">
      <c r="A17" s="10" t="s">
        <v>314</v>
      </c>
      <c r="B17" s="10" t="s">
        <v>346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">
      <c r="A18" s="58" t="s">
        <v>344</v>
      </c>
      <c r="B18" s="58" t="s">
        <v>376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">
      <c r="A19" s="149" t="s">
        <v>0</v>
      </c>
      <c r="B19" s="14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69" t="s">
        <v>406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</v>
      </c>
      <c r="Q21" s="12"/>
    </row>
    <row r="22" spans="1:17" ht="55.15" customHeight="1" x14ac:dyDescent="0.25">
      <c r="A22" s="169" t="s">
        <v>415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4</v>
      </c>
      <c r="Q22" s="12"/>
    </row>
    <row r="23" spans="1:17" ht="30" customHeight="1" x14ac:dyDescent="0.25">
      <c r="A23" s="169" t="s">
        <v>407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4</v>
      </c>
      <c r="Q23" s="12"/>
    </row>
    <row r="24" spans="1:17" ht="30" customHeight="1" x14ac:dyDescent="0.25">
      <c r="A24" s="169" t="s">
        <v>405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4</v>
      </c>
      <c r="Q24" s="12"/>
    </row>
    <row r="26" spans="1:17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8:P8"/>
    <mergeCell ref="A9:P9"/>
    <mergeCell ref="A10:P10"/>
    <mergeCell ref="A2:P2"/>
    <mergeCell ref="A3:P3"/>
    <mergeCell ref="A4:P4"/>
    <mergeCell ref="A5:P5"/>
    <mergeCell ref="A6:P6"/>
    <mergeCell ref="A7:P7"/>
    <mergeCell ref="A26:P26"/>
    <mergeCell ref="A19:B19"/>
    <mergeCell ref="A20:B20"/>
    <mergeCell ref="A21:B21"/>
    <mergeCell ref="A22:B22"/>
    <mergeCell ref="A11:P11"/>
    <mergeCell ref="A23:B23"/>
    <mergeCell ref="A24:B24"/>
    <mergeCell ref="A12:P12"/>
    <mergeCell ref="A13:P13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5" sqref="P25"/>
    </sheetView>
  </sheetViews>
  <sheetFormatPr defaultColWidth="9.28515625" defaultRowHeight="12.75" x14ac:dyDescent="0.2"/>
  <cols>
    <col min="1" max="1" width="67.7109375" style="10" customWidth="1"/>
    <col min="2" max="14" width="1.7109375" style="10" hidden="1" customWidth="1"/>
    <col min="15" max="15" width="6.42578125" style="10" customWidth="1"/>
    <col min="16" max="16" width="17.7109375" style="10" customWidth="1"/>
    <col min="17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1" t="s">
        <v>94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</row>
    <row r="22" spans="1:16" ht="15.75" x14ac:dyDescent="0.2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408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25">
      <c r="A25" s="16" t="s">
        <v>389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3" t="s">
        <v>390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ColWidth="9.28515625"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28515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40.15" customHeight="1" x14ac:dyDescent="0.2">
      <c r="A16" s="165" t="s">
        <v>99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 x14ac:dyDescent="0.2">
      <c r="A17" s="173" t="s">
        <v>296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 x14ac:dyDescent="0.2">
      <c r="A18" s="14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9" t="s">
        <v>6</v>
      </c>
      <c r="P18" s="164" t="s">
        <v>382</v>
      </c>
      <c r="Q18" s="164"/>
      <c r="R18" s="164"/>
    </row>
    <row r="19" spans="1:18" ht="30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107</v>
      </c>
      <c r="Q19" s="11" t="s">
        <v>97</v>
      </c>
      <c r="R19" s="11" t="s">
        <v>98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  <c r="R21" s="4"/>
    </row>
    <row r="22" spans="1:18" ht="15.75" x14ac:dyDescent="0.2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  <c r="R22" s="4"/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P21" sqref="P21"/>
    </sheetView>
  </sheetViews>
  <sheetFormatPr defaultColWidth="9.28515625"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1" t="s">
        <v>377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x14ac:dyDescent="0.2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40.1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164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378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188</v>
      </c>
      <c r="Q21" s="4"/>
      <c r="R21" s="4">
        <v>9736</v>
      </c>
    </row>
    <row r="22" spans="1:18" ht="25.5" x14ac:dyDescent="0.25">
      <c r="A22" s="19" t="s">
        <v>156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187</v>
      </c>
      <c r="Q22" s="4"/>
      <c r="R22" s="4">
        <v>5008</v>
      </c>
    </row>
    <row r="23" spans="1:18" ht="15.75" x14ac:dyDescent="0.25">
      <c r="A23" s="19" t="s">
        <v>157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>
        <v>517</v>
      </c>
    </row>
    <row r="24" spans="1:18" ht="15.75" x14ac:dyDescent="0.25">
      <c r="A24" s="19" t="s">
        <v>158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</v>
      </c>
      <c r="Q24" s="4"/>
      <c r="R24" s="4">
        <v>3998</v>
      </c>
    </row>
    <row r="25" spans="1:18" ht="15.75" x14ac:dyDescent="0.25">
      <c r="A25" s="19" t="s">
        <v>159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84</v>
      </c>
    </row>
    <row r="26" spans="1:18" ht="25.5" x14ac:dyDescent="0.25">
      <c r="A26" s="19" t="s">
        <v>160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188</v>
      </c>
      <c r="Q26" s="4"/>
      <c r="R26" s="4">
        <v>9607</v>
      </c>
    </row>
    <row r="27" spans="1:18" ht="15.75" x14ac:dyDescent="0.25">
      <c r="A27" s="19" t="s">
        <v>161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 x14ac:dyDescent="0.25">
      <c r="A28" s="19" t="s">
        <v>162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 x14ac:dyDescent="0.25">
      <c r="A29" s="19" t="s">
        <v>163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>
        <v>129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28" workbookViewId="0">
      <selection activeCell="P23" sqref="P23"/>
    </sheetView>
  </sheetViews>
  <sheetFormatPr defaultColWidth="9.28515625" defaultRowHeight="12.75" x14ac:dyDescent="0.2"/>
  <cols>
    <col min="1" max="1" width="60.7109375" style="10" customWidth="1"/>
    <col min="2" max="14" width="3.7109375" style="10" hidden="1" customWidth="1"/>
    <col min="15" max="15" width="6.42578125" style="10" bestFit="1" customWidth="1"/>
    <col min="16" max="16" width="17.7109375" style="10" customWidth="1"/>
    <col min="17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40.15" customHeight="1" x14ac:dyDescent="0.2">
      <c r="A17" s="165" t="s">
        <v>165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 x14ac:dyDescent="0.2">
      <c r="A18" s="162" t="s">
        <v>242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12</v>
      </c>
    </row>
    <row r="22" spans="1:16" ht="15.75" x14ac:dyDescent="0.2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</v>
      </c>
    </row>
    <row r="23" spans="1:16" ht="15.75" x14ac:dyDescent="0.25">
      <c r="A23" s="19" t="s">
        <v>409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</v>
      </c>
    </row>
    <row r="24" spans="1:16" ht="15.75" x14ac:dyDescent="0.2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305</v>
      </c>
    </row>
    <row r="25" spans="1:16" ht="15.75" x14ac:dyDescent="0.25">
      <c r="A25" s="19" t="s">
        <v>297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1565</v>
      </c>
    </row>
    <row r="26" spans="1:16" ht="25.5" x14ac:dyDescent="0.25">
      <c r="A26" s="19" t="s">
        <v>298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 x14ac:dyDescent="0.25">
      <c r="A27" s="19" t="s">
        <v>316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 x14ac:dyDescent="0.25">
      <c r="A28" s="19" t="s">
        <v>299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 x14ac:dyDescent="0.25">
      <c r="A29" s="19" t="s">
        <v>300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 x14ac:dyDescent="0.25">
      <c r="A30" s="19" t="s">
        <v>301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1</v>
      </c>
    </row>
    <row r="31" spans="1:16" ht="15.75" x14ac:dyDescent="0.25">
      <c r="A31" s="19" t="s">
        <v>315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 x14ac:dyDescent="0.25">
      <c r="A32" s="19" t="s">
        <v>347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26" workbookViewId="0">
      <selection activeCell="P26" sqref="P26"/>
    </sheetView>
  </sheetViews>
  <sheetFormatPr defaultColWidth="9.28515625"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28515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111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 x14ac:dyDescent="0.2">
      <c r="A16" s="161" t="s">
        <v>112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243</v>
      </c>
      <c r="Q18" s="174" t="s">
        <v>105</v>
      </c>
      <c r="R18" s="175"/>
    </row>
    <row r="19" spans="1:18" ht="20.100000000000001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34" t="s">
        <v>379</v>
      </c>
      <c r="R19" s="11" t="s">
        <v>106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51082.1</v>
      </c>
      <c r="Q21" s="42">
        <v>51082.1</v>
      </c>
      <c r="R21" s="42"/>
    </row>
    <row r="22" spans="1:18" ht="25.5" x14ac:dyDescent="0.25">
      <c r="A22" s="19" t="s">
        <v>168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51082.1</v>
      </c>
      <c r="Q22" s="42">
        <v>51082.1</v>
      </c>
      <c r="R22" s="42"/>
    </row>
    <row r="23" spans="1:18" ht="25.5" x14ac:dyDescent="0.25">
      <c r="A23" s="19" t="s">
        <v>169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/>
      <c r="Q23" s="42"/>
      <c r="R23" s="42"/>
    </row>
    <row r="24" spans="1:18" ht="15.75" x14ac:dyDescent="0.25">
      <c r="A24" s="19" t="s">
        <v>416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/>
      <c r="Q24" s="42"/>
      <c r="R24" s="42"/>
    </row>
    <row r="25" spans="1:18" ht="15.75" x14ac:dyDescent="0.25">
      <c r="A25" s="19" t="s">
        <v>170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f>+'Раздел 3.2'!P21+'Раздел 3.2'!P35</f>
        <v>51082.1</v>
      </c>
      <c r="Q25" s="42">
        <v>51082.1</v>
      </c>
      <c r="R25" s="42"/>
    </row>
    <row r="26" spans="1:18" ht="15.75" x14ac:dyDescent="0.25">
      <c r="A26" s="19" t="s">
        <v>171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 x14ac:dyDescent="0.2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 x14ac:dyDescent="0.2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 x14ac:dyDescent="0.2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172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0</v>
      </c>
    </row>
    <row r="31" spans="1:18" ht="15.75" x14ac:dyDescent="0.25">
      <c r="A31" s="39" t="s">
        <v>173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0</v>
      </c>
    </row>
    <row r="32" spans="1:18" ht="50.1" customHeight="1" x14ac:dyDescent="0.25">
      <c r="A32" s="23" t="s">
        <v>302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32" workbookViewId="0">
      <selection activeCell="Q21" sqref="Q21"/>
    </sheetView>
  </sheetViews>
  <sheetFormatPr defaultColWidth="9.28515625" defaultRowHeight="12.75" x14ac:dyDescent="0.2"/>
  <cols>
    <col min="1" max="1" width="65.7109375" style="10" customWidth="1"/>
    <col min="2" max="14" width="2.7109375" style="10" hidden="1" customWidth="1"/>
    <col min="15" max="15" width="6.42578125" style="10" bestFit="1" customWidth="1"/>
    <col min="16" max="18" width="18.7109375" style="10" customWidth="1"/>
    <col min="19" max="16384" width="9.28515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1" t="s">
        <v>124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122</v>
      </c>
      <c r="R18" s="149"/>
    </row>
    <row r="19" spans="1:18" ht="76.5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248</v>
      </c>
      <c r="R19" s="11" t="s">
        <v>249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46051.7</v>
      </c>
      <c r="Q21" s="38">
        <f>P21</f>
        <v>46051.7</v>
      </c>
      <c r="R21" s="38">
        <f>Q21</f>
        <v>46051.7</v>
      </c>
    </row>
    <row r="22" spans="1:18" ht="38.25" x14ac:dyDescent="0.2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43442.2</v>
      </c>
      <c r="Q22" s="38">
        <f t="shared" ref="Q22:R39" si="0">P22</f>
        <v>43442.2</v>
      </c>
      <c r="R22" s="38">
        <f t="shared" si="0"/>
        <v>43442.2</v>
      </c>
    </row>
    <row r="23" spans="1:18" ht="15.75" x14ac:dyDescent="0.2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34153.599999999999</v>
      </c>
      <c r="Q23" s="38">
        <f t="shared" si="0"/>
        <v>34153.599999999999</v>
      </c>
      <c r="R23" s="38">
        <f t="shared" si="0"/>
        <v>34153.599999999999</v>
      </c>
    </row>
    <row r="24" spans="1:18" ht="15.75" x14ac:dyDescent="0.2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95.2</v>
      </c>
      <c r="Q24" s="38">
        <f t="shared" si="0"/>
        <v>95.2</v>
      </c>
      <c r="R24" s="38">
        <f t="shared" si="0"/>
        <v>95.2</v>
      </c>
    </row>
    <row r="25" spans="1:18" ht="15.75" x14ac:dyDescent="0.2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9193.4</v>
      </c>
      <c r="Q25" s="38">
        <f t="shared" si="0"/>
        <v>9193.4</v>
      </c>
      <c r="R25" s="38">
        <f t="shared" si="0"/>
        <v>9193.4</v>
      </c>
    </row>
    <row r="26" spans="1:18" ht="15.75" x14ac:dyDescent="0.2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2292.6999999999998</v>
      </c>
      <c r="Q26" s="38">
        <f t="shared" si="0"/>
        <v>2292.6999999999998</v>
      </c>
      <c r="R26" s="38">
        <f t="shared" si="0"/>
        <v>2292.6999999999998</v>
      </c>
    </row>
    <row r="27" spans="1:18" ht="25.5" x14ac:dyDescent="0.2">
      <c r="A27" s="19" t="s">
        <v>174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/>
      <c r="Q27" s="38"/>
      <c r="R27" s="38"/>
    </row>
    <row r="28" spans="1:18" ht="15.75" x14ac:dyDescent="0.2">
      <c r="A28" s="19" t="s">
        <v>175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600.4</v>
      </c>
      <c r="Q28" s="38">
        <f t="shared" si="0"/>
        <v>600.4</v>
      </c>
      <c r="R28" s="38">
        <f t="shared" si="0"/>
        <v>600.4</v>
      </c>
    </row>
    <row r="29" spans="1:18" ht="15.75" x14ac:dyDescent="0.2">
      <c r="A29" s="19" t="s">
        <v>176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774.9</v>
      </c>
      <c r="Q29" s="38">
        <f t="shared" si="0"/>
        <v>774.9</v>
      </c>
      <c r="R29" s="38">
        <f t="shared" si="0"/>
        <v>774.9</v>
      </c>
    </row>
    <row r="30" spans="1:18" ht="15.75" x14ac:dyDescent="0.2">
      <c r="A30" s="19" t="s">
        <v>177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 x14ac:dyDescent="0.2">
      <c r="A31" s="19" t="s">
        <v>178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15</v>
      </c>
      <c r="Q31" s="38">
        <f t="shared" si="0"/>
        <v>15</v>
      </c>
      <c r="R31" s="38">
        <f t="shared" si="0"/>
        <v>15</v>
      </c>
    </row>
    <row r="32" spans="1:18" ht="15.75" x14ac:dyDescent="0.2">
      <c r="A32" s="19" t="s">
        <v>179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902.4</v>
      </c>
      <c r="Q32" s="38">
        <f t="shared" si="0"/>
        <v>902.4</v>
      </c>
      <c r="R32" s="38">
        <f t="shared" si="0"/>
        <v>902.4</v>
      </c>
    </row>
    <row r="33" spans="1:18" ht="15.75" x14ac:dyDescent="0.2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 x14ac:dyDescent="0.2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316.8</v>
      </c>
      <c r="Q34" s="38">
        <f t="shared" si="0"/>
        <v>316.8</v>
      </c>
      <c r="R34" s="38">
        <f t="shared" si="0"/>
        <v>316.8</v>
      </c>
    </row>
    <row r="35" spans="1:18" ht="15.75" x14ac:dyDescent="0.2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5030.3999999999996</v>
      </c>
      <c r="Q35" s="38">
        <f t="shared" si="0"/>
        <v>5030.3999999999996</v>
      </c>
      <c r="R35" s="38">
        <f t="shared" si="0"/>
        <v>5030.3999999999996</v>
      </c>
    </row>
    <row r="36" spans="1:18" ht="25.5" x14ac:dyDescent="0.2">
      <c r="A36" s="16" t="s">
        <v>244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331.6</v>
      </c>
      <c r="Q36" s="38">
        <f t="shared" si="0"/>
        <v>331.6</v>
      </c>
      <c r="R36" s="38">
        <f t="shared" si="0"/>
        <v>331.6</v>
      </c>
    </row>
    <row r="37" spans="1:18" ht="15.75" x14ac:dyDescent="0.2">
      <c r="A37" s="16" t="s">
        <v>245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 x14ac:dyDescent="0.2">
      <c r="A38" s="16" t="s">
        <v>246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 x14ac:dyDescent="0.2">
      <c r="A39" s="16" t="s">
        <v>247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4698.8</v>
      </c>
      <c r="Q39" s="38">
        <f t="shared" si="0"/>
        <v>4698.8</v>
      </c>
      <c r="R39" s="38">
        <f t="shared" si="0"/>
        <v>4698.8</v>
      </c>
    </row>
    <row r="40" spans="1:18" ht="35.1" customHeight="1" x14ac:dyDescent="0.25">
      <c r="A40" s="23" t="s">
        <v>303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O26" workbookViewId="0">
      <selection activeCell="Y25" sqref="Y25"/>
    </sheetView>
  </sheetViews>
  <sheetFormatPr defaultColWidth="9.28515625"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28515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1" t="s">
        <v>137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">
      <c r="A16" s="162" t="s">
        <v>252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 x14ac:dyDescent="0.2">
      <c r="A17" s="149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9" t="s">
        <v>6</v>
      </c>
      <c r="P17" s="149" t="s">
        <v>125</v>
      </c>
      <c r="Q17" s="149"/>
      <c r="R17" s="149" t="s">
        <v>126</v>
      </c>
      <c r="S17" s="149"/>
      <c r="T17" s="149"/>
      <c r="U17" s="149" t="s">
        <v>127</v>
      </c>
      <c r="V17" s="149"/>
      <c r="W17" s="149"/>
      <c r="X17" s="149"/>
      <c r="Y17" s="149"/>
      <c r="Z17" s="149"/>
    </row>
    <row r="18" spans="1:26" ht="30" customHeight="1" x14ac:dyDescent="0.2">
      <c r="A18" s="14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/>
      <c r="P18" s="149" t="s">
        <v>393</v>
      </c>
      <c r="Q18" s="149" t="s">
        <v>392</v>
      </c>
      <c r="R18" s="149" t="s">
        <v>139</v>
      </c>
      <c r="S18" s="149"/>
      <c r="T18" s="149" t="s">
        <v>304</v>
      </c>
      <c r="U18" s="149" t="s">
        <v>138</v>
      </c>
      <c r="V18" s="149"/>
      <c r="W18" s="149"/>
      <c r="X18" s="149" t="s">
        <v>128</v>
      </c>
      <c r="Y18" s="149"/>
      <c r="Z18" s="149"/>
    </row>
    <row r="19" spans="1:26" ht="55.15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129</v>
      </c>
      <c r="S19" s="11" t="s">
        <v>391</v>
      </c>
      <c r="T19" s="149"/>
      <c r="U19" s="11" t="s">
        <v>130</v>
      </c>
      <c r="V19" s="11" t="s">
        <v>394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84.8</v>
      </c>
      <c r="Q21" s="38">
        <v>0.2</v>
      </c>
      <c r="R21" s="38">
        <v>34040.5</v>
      </c>
      <c r="S21" s="38">
        <v>1041.8</v>
      </c>
      <c r="T21" s="38">
        <v>46.7</v>
      </c>
      <c r="U21" s="38">
        <f>+R21</f>
        <v>34040.5</v>
      </c>
      <c r="V21" s="38"/>
      <c r="W21" s="38"/>
      <c r="X21" s="38">
        <f>+T21</f>
        <v>46.7</v>
      </c>
      <c r="Y21" s="38"/>
      <c r="Z21" s="38"/>
    </row>
    <row r="22" spans="1:26" ht="25.5" x14ac:dyDescent="0.2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6</v>
      </c>
      <c r="Q22" s="38"/>
      <c r="R22" s="38">
        <v>3784.8</v>
      </c>
      <c r="S22" s="38">
        <v>936.9</v>
      </c>
      <c r="T22" s="38"/>
      <c r="U22" s="38">
        <f t="shared" ref="U22:U29" si="0">+R22</f>
        <v>3784.8</v>
      </c>
      <c r="V22" s="38"/>
      <c r="W22" s="38"/>
      <c r="X22" s="38">
        <f t="shared" ref="X22:X26" si="1">+T22</f>
        <v>0</v>
      </c>
      <c r="Y22" s="38"/>
      <c r="Z22" s="38"/>
    </row>
    <row r="23" spans="1:26" ht="15.75" x14ac:dyDescent="0.2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6</v>
      </c>
      <c r="Q23" s="38"/>
      <c r="R23" s="38">
        <v>3784.8</v>
      </c>
      <c r="S23" s="38"/>
      <c r="T23" s="38"/>
      <c r="U23" s="38">
        <f t="shared" si="0"/>
        <v>3784.8</v>
      </c>
      <c r="V23" s="38"/>
      <c r="W23" s="38"/>
      <c r="X23" s="38">
        <f t="shared" si="1"/>
        <v>0</v>
      </c>
      <c r="Y23" s="38"/>
      <c r="Z23" s="38"/>
    </row>
    <row r="24" spans="1:26" ht="15.75" x14ac:dyDescent="0.2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42</v>
      </c>
      <c r="Q24" s="38">
        <v>0.2</v>
      </c>
      <c r="R24" s="38">
        <v>18090.7</v>
      </c>
      <c r="S24" s="38">
        <v>104.9</v>
      </c>
      <c r="T24" s="38">
        <v>46.7</v>
      </c>
      <c r="U24" s="38">
        <f t="shared" si="0"/>
        <v>18090.7</v>
      </c>
      <c r="V24" s="38"/>
      <c r="W24" s="38"/>
      <c r="X24" s="38">
        <f t="shared" si="1"/>
        <v>46.7</v>
      </c>
      <c r="Y24" s="38"/>
      <c r="Z24" s="38"/>
    </row>
    <row r="25" spans="1:26" ht="25.5" x14ac:dyDescent="0.2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36</v>
      </c>
      <c r="Q25" s="38">
        <v>0.2</v>
      </c>
      <c r="R25" s="38">
        <v>15266.4</v>
      </c>
      <c r="S25" s="38">
        <v>104.9</v>
      </c>
      <c r="T25" s="38">
        <v>46.7</v>
      </c>
      <c r="U25" s="38">
        <f t="shared" si="0"/>
        <v>15266.4</v>
      </c>
      <c r="V25" s="38"/>
      <c r="W25" s="38"/>
      <c r="X25" s="38">
        <f t="shared" si="1"/>
        <v>46.7</v>
      </c>
      <c r="Y25" s="38"/>
      <c r="Z25" s="38"/>
    </row>
    <row r="26" spans="1:26" ht="15.75" x14ac:dyDescent="0.2">
      <c r="A26" s="19" t="s">
        <v>250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>
        <f t="shared" si="0"/>
        <v>0</v>
      </c>
      <c r="V26" s="38"/>
      <c r="W26" s="38"/>
      <c r="X26" s="38">
        <f t="shared" si="1"/>
        <v>0</v>
      </c>
      <c r="Y26" s="38"/>
      <c r="Z26" s="38"/>
    </row>
    <row r="27" spans="1:26" ht="15.75" x14ac:dyDescent="0.2">
      <c r="A27" s="16" t="s">
        <v>180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37.799999999999997</v>
      </c>
      <c r="Q27" s="38"/>
      <c r="R27" s="38">
        <v>12165</v>
      </c>
      <c r="S27" s="38"/>
      <c r="T27" s="38"/>
      <c r="U27" s="38">
        <f t="shared" si="0"/>
        <v>12165</v>
      </c>
      <c r="V27" s="38"/>
      <c r="W27" s="38"/>
      <c r="X27" s="38"/>
      <c r="Y27" s="38"/>
      <c r="Z27" s="38"/>
    </row>
    <row r="28" spans="1:26" ht="15.75" x14ac:dyDescent="0.2">
      <c r="A28" s="16" t="s">
        <v>181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/>
      <c r="Q28" s="38"/>
      <c r="R28" s="38"/>
      <c r="S28" s="38"/>
      <c r="T28" s="38"/>
      <c r="U28" s="38">
        <f t="shared" si="0"/>
        <v>0</v>
      </c>
      <c r="V28" s="38"/>
      <c r="W28" s="38"/>
      <c r="X28" s="38"/>
      <c r="Y28" s="38"/>
      <c r="Z28" s="38"/>
    </row>
    <row r="29" spans="1:26" ht="38.25" x14ac:dyDescent="0.2">
      <c r="A29" s="16" t="s">
        <v>183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>
        <f t="shared" si="0"/>
        <v>0</v>
      </c>
      <c r="V29" s="38"/>
      <c r="W29" s="38"/>
      <c r="X29" s="38"/>
      <c r="Y29" s="38"/>
      <c r="Z29" s="38"/>
    </row>
    <row r="30" spans="1:26" ht="15.75" x14ac:dyDescent="0.2">
      <c r="A30" s="16" t="s">
        <v>182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5.15" customHeight="1" x14ac:dyDescent="0.25">
      <c r="A31" s="23" t="s">
        <v>305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2">
      <c r="A33" s="163" t="s">
        <v>398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2">
      <c r="A34" s="163" t="s">
        <v>397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2">
      <c r="A35" s="163" t="s">
        <v>396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2">
      <c r="A36" s="163" t="s">
        <v>395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Q25" sqref="Q25"/>
    </sheetView>
  </sheetViews>
  <sheetFormatPr defaultColWidth="9.28515625"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141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142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184</v>
      </c>
      <c r="Q19" s="11" t="s">
        <v>185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302</v>
      </c>
      <c r="Q21" s="4">
        <f>+Q22+Q23+Q24</f>
        <v>305</v>
      </c>
    </row>
    <row r="22" spans="1:17" ht="25.5" x14ac:dyDescent="0.25">
      <c r="A22" s="55" t="s">
        <v>187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125</v>
      </c>
      <c r="Q22" s="38">
        <v>119</v>
      </c>
    </row>
    <row r="23" spans="1:17" ht="15.75" x14ac:dyDescent="0.25">
      <c r="A23" s="55" t="s">
        <v>186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144</v>
      </c>
      <c r="Q23" s="38">
        <v>150</v>
      </c>
    </row>
    <row r="24" spans="1:17" ht="15.75" x14ac:dyDescent="0.25">
      <c r="A24" s="55" t="s">
        <v>188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29</v>
      </c>
      <c r="Q24" s="38">
        <v>36</v>
      </c>
    </row>
    <row r="25" spans="1:17" ht="25.5" x14ac:dyDescent="0.25">
      <c r="A25" s="55" t="s">
        <v>306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 x14ac:dyDescent="0.2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V15" zoomScaleNormal="100" workbookViewId="0">
      <selection activeCell="AJ22" sqref="AJ22"/>
    </sheetView>
  </sheetViews>
  <sheetFormatPr defaultColWidth="9.28515625"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28515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1" t="s">
        <v>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ht="20.100000000000001" customHeight="1" x14ac:dyDescent="0.2">
      <c r="A16" s="152" t="s">
        <v>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1:37" x14ac:dyDescent="0.2">
      <c r="A17" s="153" t="s">
        <v>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5" customHeight="1" x14ac:dyDescent="0.2">
      <c r="A18" s="156" t="s">
        <v>287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6" t="s">
        <v>6</v>
      </c>
      <c r="P18" s="149" t="s">
        <v>257</v>
      </c>
      <c r="Q18" s="149" t="s">
        <v>258</v>
      </c>
      <c r="R18" s="149" t="s">
        <v>256</v>
      </c>
      <c r="S18" s="154" t="s">
        <v>259</v>
      </c>
      <c r="T18" s="149" t="s">
        <v>260</v>
      </c>
      <c r="U18" s="149" t="s">
        <v>261</v>
      </c>
      <c r="V18" s="149" t="s">
        <v>262</v>
      </c>
      <c r="W18" s="149" t="s">
        <v>253</v>
      </c>
      <c r="X18" s="149" t="s">
        <v>263</v>
      </c>
      <c r="Y18" s="149" t="s">
        <v>254</v>
      </c>
      <c r="Z18" s="149" t="s">
        <v>255</v>
      </c>
      <c r="AA18" s="149" t="s">
        <v>264</v>
      </c>
      <c r="AB18" s="149" t="s">
        <v>368</v>
      </c>
      <c r="AC18" s="149" t="s">
        <v>62</v>
      </c>
      <c r="AD18" s="150" t="s">
        <v>402</v>
      </c>
      <c r="AE18" s="150"/>
      <c r="AF18" s="150"/>
      <c r="AG18" s="150"/>
      <c r="AH18" s="150"/>
      <c r="AI18" s="150"/>
      <c r="AJ18" s="150"/>
      <c r="AK18" s="150"/>
    </row>
    <row r="19" spans="1:37" ht="6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49"/>
      <c r="S19" s="154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63" t="s">
        <v>318</v>
      </c>
      <c r="AE19" s="63" t="s">
        <v>319</v>
      </c>
      <c r="AF19" s="63" t="s">
        <v>320</v>
      </c>
      <c r="AG19" s="63" t="s">
        <v>321</v>
      </c>
      <c r="AH19" s="63" t="s">
        <v>322</v>
      </c>
      <c r="AI19" s="63" t="s">
        <v>323</v>
      </c>
      <c r="AJ19" s="63" t="s">
        <v>324</v>
      </c>
      <c r="AK19" s="63" t="s">
        <v>325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/>
      <c r="V21" s="4">
        <v>1</v>
      </c>
      <c r="W21" s="4">
        <v>1</v>
      </c>
      <c r="X21" s="4">
        <v>1</v>
      </c>
      <c r="Y21" s="4">
        <v>1</v>
      </c>
      <c r="Z21" s="4"/>
      <c r="AA21" s="4">
        <v>1</v>
      </c>
      <c r="AB21" s="4">
        <v>1</v>
      </c>
      <c r="AC21" s="4">
        <v>1</v>
      </c>
      <c r="AD21" s="4"/>
      <c r="AE21" s="4"/>
      <c r="AF21" s="4"/>
      <c r="AG21" s="4">
        <v>1</v>
      </c>
      <c r="AH21" s="4"/>
      <c r="AI21" s="4"/>
      <c r="AJ21" s="4">
        <v>0</v>
      </c>
      <c r="AK21" s="4"/>
    </row>
    <row r="22" spans="1:37" ht="28.5" x14ac:dyDescent="0.25">
      <c r="A22" s="2" t="s">
        <v>388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>
        <v>0</v>
      </c>
      <c r="AH22" s="4"/>
      <c r="AI22" s="4"/>
      <c r="AJ22" s="4"/>
      <c r="AK22" s="4"/>
    </row>
    <row r="23" spans="1:37" ht="26.25" x14ac:dyDescent="0.25">
      <c r="A23" s="57" t="s">
        <v>286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7</v>
      </c>
    </row>
    <row r="25" spans="1:37" ht="30" customHeight="1" x14ac:dyDescent="0.2">
      <c r="A25" s="155" t="s">
        <v>384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3"/>
      <c r="AA25" s="73"/>
      <c r="AB25" s="73"/>
      <c r="AC25" s="73"/>
    </row>
  </sheetData>
  <sheetProtection password="DA49" sheet="1" objects="1" scenarios="1" selectLockedCells="1"/>
  <mergeCells count="21">
    <mergeCell ref="A25:Y25"/>
    <mergeCell ref="A18:A19"/>
    <mergeCell ref="O18:O19"/>
    <mergeCell ref="P18:P19"/>
    <mergeCell ref="Q18:Q19"/>
    <mergeCell ref="W18:W19"/>
    <mergeCell ref="T18:T19"/>
    <mergeCell ref="X18:X19"/>
    <mergeCell ref="V18:V19"/>
    <mergeCell ref="AC18:AC19"/>
    <mergeCell ref="Y18:Y19"/>
    <mergeCell ref="AD18:AK18"/>
    <mergeCell ref="A15:AK15"/>
    <mergeCell ref="A16:AK16"/>
    <mergeCell ref="A17:AK17"/>
    <mergeCell ref="Z18:Z19"/>
    <mergeCell ref="AA18:AA19"/>
    <mergeCell ref="AB18:AB19"/>
    <mergeCell ref="S18:S19"/>
    <mergeCell ref="R18:R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ColWidth="9.28515625"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28515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57" t="s">
        <v>367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x14ac:dyDescent="0.2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5" x14ac:dyDescent="0.25">
      <c r="A22" s="67" t="s">
        <v>349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 x14ac:dyDescent="0.25">
      <c r="A23" s="67" t="s">
        <v>350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8.25" x14ac:dyDescent="0.25">
      <c r="A24" s="67" t="s">
        <v>351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 x14ac:dyDescent="0.25">
      <c r="A25" s="67" t="s">
        <v>352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 x14ac:dyDescent="0.25">
      <c r="A26" s="67" t="s">
        <v>353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 x14ac:dyDescent="0.25">
      <c r="A27" s="67" t="s">
        <v>354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 x14ac:dyDescent="0.25">
      <c r="A28" s="67" t="s">
        <v>355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 x14ac:dyDescent="0.25">
      <c r="A29" s="67" t="s">
        <v>356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 x14ac:dyDescent="0.25">
      <c r="A30" s="67" t="s">
        <v>410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 x14ac:dyDescent="0.25">
      <c r="A31" s="67" t="s">
        <v>380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 x14ac:dyDescent="0.25">
      <c r="A32" s="67" t="s">
        <v>357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P21" sqref="P21"/>
    </sheetView>
  </sheetViews>
  <sheetFormatPr defaultColWidth="9.28515625" defaultRowHeight="12.75" x14ac:dyDescent="0.2"/>
  <cols>
    <col min="1" max="1" width="61.71093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28515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40.15" customHeight="1" x14ac:dyDescent="0.2">
      <c r="A17" s="151" t="s">
        <v>366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27" x14ac:dyDescent="0.2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6.25" x14ac:dyDescent="0.25">
      <c r="A22" s="68" t="s">
        <v>359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 x14ac:dyDescent="0.25">
      <c r="A23" s="68" t="s">
        <v>360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75" x14ac:dyDescent="0.25">
      <c r="A24" s="68" t="s">
        <v>361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 x14ac:dyDescent="0.25">
      <c r="A25" s="68" t="s">
        <v>362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 x14ac:dyDescent="0.2">
      <c r="A29" s="69" t="s">
        <v>399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400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1"/>
      <c r="P30" s="181"/>
      <c r="Q30" s="181"/>
      <c r="R30" s="71"/>
      <c r="S30" s="181"/>
      <c r="T30" s="181"/>
      <c r="U30" s="181"/>
      <c r="V30" s="71"/>
      <c r="W30" s="183"/>
      <c r="X30" s="183"/>
      <c r="Y30" s="71"/>
      <c r="Z30" s="71"/>
      <c r="AA30" s="71"/>
    </row>
    <row r="31" spans="1:27" x14ac:dyDescent="0.2">
      <c r="O31" s="184" t="s">
        <v>189</v>
      </c>
      <c r="P31" s="184"/>
      <c r="Q31" s="184"/>
      <c r="S31" s="184" t="s">
        <v>364</v>
      </c>
      <c r="T31" s="184"/>
      <c r="U31" s="184"/>
      <c r="W31" s="185" t="s">
        <v>190</v>
      </c>
      <c r="X31" s="185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0"/>
      <c r="X32" s="180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1"/>
      <c r="P33" s="181"/>
      <c r="Q33" s="181"/>
      <c r="S33" s="181"/>
      <c r="T33" s="181"/>
      <c r="U33" s="181"/>
      <c r="W33" s="182"/>
      <c r="X33" s="182"/>
      <c r="Y33" s="72"/>
    </row>
    <row r="34" spans="1:25" ht="25.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77" t="s">
        <v>191</v>
      </c>
      <c r="P34" s="177"/>
      <c r="Q34" s="177"/>
      <c r="S34" s="178" t="s">
        <v>365</v>
      </c>
      <c r="T34" s="178"/>
      <c r="U34" s="178"/>
      <c r="W34" s="179" t="s">
        <v>192</v>
      </c>
      <c r="X34" s="179"/>
      <c r="Y34" s="72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5" workbookViewId="0">
      <selection activeCell="P21" sqref="P21"/>
    </sheetView>
  </sheetViews>
  <sheetFormatPr defaultColWidth="9.28515625"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28515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57" t="s">
        <v>327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 x14ac:dyDescent="0.2">
      <c r="A16" s="159" t="s">
        <v>370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</row>
    <row r="17" spans="1:25" x14ac:dyDescent="0.2">
      <c r="A17" s="158" t="s">
        <v>339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" customHeight="1" x14ac:dyDescent="0.2">
      <c r="A18" s="156" t="s">
        <v>287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6" t="s">
        <v>6</v>
      </c>
      <c r="P18" s="149" t="s">
        <v>338</v>
      </c>
      <c r="Q18" s="149" t="s">
        <v>328</v>
      </c>
      <c r="R18" s="160" t="s">
        <v>337</v>
      </c>
      <c r="S18" s="160"/>
      <c r="T18" s="160"/>
      <c r="U18" s="160"/>
      <c r="V18" s="160"/>
      <c r="W18" s="160"/>
      <c r="X18" s="160"/>
      <c r="Y18" s="160"/>
    </row>
    <row r="19" spans="1:25" ht="38.25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1" t="s">
        <v>329</v>
      </c>
      <c r="S19" s="11" t="s">
        <v>330</v>
      </c>
      <c r="T19" s="11" t="s">
        <v>331</v>
      </c>
      <c r="U19" s="11" t="s">
        <v>332</v>
      </c>
      <c r="V19" s="11" t="s">
        <v>333</v>
      </c>
      <c r="W19" s="11" t="s">
        <v>334</v>
      </c>
      <c r="X19" s="11" t="s">
        <v>335</v>
      </c>
      <c r="Y19" s="11" t="s">
        <v>336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1987</v>
      </c>
      <c r="Q21" s="75"/>
      <c r="R21" s="4"/>
      <c r="S21" s="4"/>
      <c r="T21" s="4"/>
      <c r="U21" s="4"/>
      <c r="V21" s="4"/>
      <c r="W21" s="4"/>
      <c r="X21" s="4"/>
      <c r="Y21" s="4">
        <v>1</v>
      </c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267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269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277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279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281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282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283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284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285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343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opLeftCell="A38" workbookViewId="0">
      <selection activeCell="P21" sqref="P21"/>
    </sheetView>
  </sheetViews>
  <sheetFormatPr defaultColWidth="9.28515625" defaultRowHeight="12.75" x14ac:dyDescent="0.2"/>
  <cols>
    <col min="1" max="1" width="50.7109375" style="10" customWidth="1"/>
    <col min="2" max="14" width="2.28515625" style="10" hidden="1" customWidth="1"/>
    <col min="15" max="15" width="6.42578125" style="10" bestFit="1" customWidth="1"/>
    <col min="16" max="17" width="20.7109375" style="10" customWidth="1"/>
    <col min="18" max="16384" width="9.28515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1" t="s">
        <v>197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 x14ac:dyDescent="0.2">
      <c r="A17" s="162" t="s">
        <v>196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 x14ac:dyDescent="0.2">
      <c r="A18" s="149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49" t="s">
        <v>6</v>
      </c>
      <c r="P18" s="164" t="s">
        <v>372</v>
      </c>
      <c r="Q18" s="164"/>
    </row>
    <row r="19" spans="1:18" ht="80.099999999999994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81</v>
      </c>
      <c r="Q19" s="11" t="s">
        <v>371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 x14ac:dyDescent="0.25">
      <c r="A25" s="16" t="s">
        <v>194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 x14ac:dyDescent="0.25">
      <c r="A34" s="19" t="s">
        <v>195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/>
      <c r="Q34" s="4"/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75" x14ac:dyDescent="0.2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 x14ac:dyDescent="0.2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 x14ac:dyDescent="0.25">
      <c r="A43" s="23" t="s">
        <v>28</v>
      </c>
      <c r="O43" s="24">
        <v>23</v>
      </c>
      <c r="P43" s="6">
        <v>28</v>
      </c>
    </row>
    <row r="44" spans="1:18" ht="25.5" x14ac:dyDescent="0.25">
      <c r="A44" s="30" t="s">
        <v>29</v>
      </c>
      <c r="O44" s="24">
        <v>24</v>
      </c>
      <c r="P44" s="6">
        <v>2</v>
      </c>
    </row>
    <row r="45" spans="1:18" ht="15.75" x14ac:dyDescent="0.25">
      <c r="A45" s="30" t="s">
        <v>30</v>
      </c>
      <c r="O45" s="24">
        <v>25</v>
      </c>
      <c r="P45" s="25">
        <v>15</v>
      </c>
    </row>
    <row r="46" spans="1:18" ht="25.5" x14ac:dyDescent="0.25">
      <c r="A46" s="30" t="s">
        <v>317</v>
      </c>
      <c r="O46" s="24">
        <v>26</v>
      </c>
      <c r="P46" s="6">
        <v>30</v>
      </c>
    </row>
    <row r="47" spans="1:18" x14ac:dyDescent="0.2">
      <c r="A47" s="31"/>
    </row>
    <row r="48" spans="1:18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ColWidth="9.28515625"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288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5.1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289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29</v>
      </c>
      <c r="Q21" s="4">
        <v>29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52</v>
      </c>
      <c r="Q22" s="4">
        <v>52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4</v>
      </c>
      <c r="Q23" s="4">
        <v>4</v>
      </c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85</v>
      </c>
      <c r="Q24" s="4">
        <v>85</v>
      </c>
    </row>
    <row r="25" spans="1:17" ht="50.1" customHeight="1" x14ac:dyDescent="0.25">
      <c r="A25" s="23" t="s">
        <v>198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16</v>
      </c>
    </row>
    <row r="27" spans="1:17" ht="25.5" x14ac:dyDescent="0.25">
      <c r="A27" s="30" t="s">
        <v>199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1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28515625"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28515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40.15" customHeight="1" x14ac:dyDescent="0.2">
      <c r="A16" s="165" t="s">
        <v>290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291</v>
      </c>
      <c r="Q18" s="149" t="s">
        <v>292</v>
      </c>
      <c r="R18" s="149" t="s">
        <v>293</v>
      </c>
      <c r="S18" s="149"/>
      <c r="T18" s="149"/>
    </row>
    <row r="19" spans="1:20" ht="35.1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127</v>
      </c>
      <c r="Q21" s="4"/>
      <c r="R21" s="4">
        <v>127</v>
      </c>
      <c r="S21" s="4"/>
      <c r="T21" s="4"/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122</v>
      </c>
      <c r="Q22" s="4">
        <v>22</v>
      </c>
      <c r="R22" s="4">
        <v>122</v>
      </c>
      <c r="S22" s="4"/>
      <c r="T22" s="4"/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29</v>
      </c>
      <c r="Q23" s="4">
        <v>3</v>
      </c>
      <c r="R23" s="4">
        <v>29</v>
      </c>
      <c r="S23" s="4"/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278</v>
      </c>
      <c r="Q24" s="4">
        <v>25</v>
      </c>
      <c r="R24" s="4">
        <v>278</v>
      </c>
      <c r="S24" s="4"/>
      <c r="T24" s="4"/>
    </row>
    <row r="25" spans="1:20" ht="45" customHeight="1" x14ac:dyDescent="0.25">
      <c r="A25" s="23" t="s">
        <v>387</v>
      </c>
      <c r="O25" s="24">
        <v>5</v>
      </c>
      <c r="P25" s="6">
        <v>84</v>
      </c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3" t="s">
        <v>411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ColWidth="9.28515625"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28515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 x14ac:dyDescent="0.2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44</v>
      </c>
      <c r="Q18" s="149" t="s">
        <v>45</v>
      </c>
      <c r="R18" s="149" t="s">
        <v>46</v>
      </c>
      <c r="S18" s="149"/>
      <c r="T18" s="149"/>
      <c r="U18" s="149"/>
    </row>
    <row r="19" spans="1:21" ht="30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4678</v>
      </c>
      <c r="Q21" s="4"/>
      <c r="R21" s="4"/>
      <c r="S21" s="4">
        <v>4678</v>
      </c>
      <c r="T21" s="4"/>
      <c r="U21" s="4"/>
    </row>
    <row r="22" spans="1:21" ht="25.5" x14ac:dyDescent="0.25">
      <c r="A22" s="19" t="s">
        <v>294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2842</v>
      </c>
      <c r="Q22" s="4"/>
      <c r="R22" s="4"/>
      <c r="S22" s="4">
        <v>2842</v>
      </c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278</v>
      </c>
      <c r="Q23" s="4"/>
      <c r="R23" s="4"/>
      <c r="S23" s="4">
        <v>278</v>
      </c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1836</v>
      </c>
      <c r="Q24" s="4"/>
      <c r="R24" s="4"/>
      <c r="S24" s="4">
        <v>1836</v>
      </c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21</v>
      </c>
      <c r="Q25" s="4"/>
      <c r="R25" s="4"/>
      <c r="S25" s="4">
        <v>21</v>
      </c>
      <c r="T25" s="4"/>
      <c r="U25" s="4"/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  <c r="Q26" s="4"/>
      <c r="R26" s="4"/>
      <c r="S26" s="4"/>
      <c r="T26" s="4"/>
      <c r="U26" s="4"/>
    </row>
    <row r="27" spans="1:21" ht="15.75" x14ac:dyDescent="0.25">
      <c r="A27" s="19" t="s">
        <v>200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27992</v>
      </c>
      <c r="Q28" s="4"/>
      <c r="R28" s="4"/>
      <c r="S28" s="4">
        <v>27992</v>
      </c>
      <c r="T28" s="4"/>
      <c r="U28" s="4"/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310</v>
      </c>
      <c r="Q29" s="4"/>
      <c r="R29" s="4"/>
      <c r="S29" s="4">
        <v>310</v>
      </c>
      <c r="T29" s="4"/>
      <c r="U29" s="4"/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400</v>
      </c>
      <c r="Q30" s="4"/>
      <c r="R30" s="4"/>
      <c r="S30" s="4">
        <v>400</v>
      </c>
      <c r="T30" s="4"/>
      <c r="U30" s="4"/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72" workbookViewId="0">
      <selection activeCell="P21" sqref="P21"/>
    </sheetView>
  </sheetViews>
  <sheetFormatPr defaultColWidth="9.28515625"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28515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40.15" customHeight="1" x14ac:dyDescent="0.2">
      <c r="A17" s="165" t="s">
        <v>295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201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 x14ac:dyDescent="0.25">
      <c r="A22" s="19" t="s">
        <v>202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203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204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 x14ac:dyDescent="0.25">
      <c r="A25" s="19" t="s">
        <v>205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 x14ac:dyDescent="0.25">
      <c r="A26" s="16" t="s">
        <v>206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 x14ac:dyDescent="0.25">
      <c r="A27" s="19" t="s">
        <v>207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 x14ac:dyDescent="0.25">
      <c r="A28" s="16" t="s">
        <v>208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 x14ac:dyDescent="0.25">
      <c r="A29" s="19" t="s">
        <v>209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 x14ac:dyDescent="0.25">
      <c r="A30" s="19" t="s">
        <v>210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 x14ac:dyDescent="0.25">
      <c r="A31" s="19" t="s">
        <v>211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 x14ac:dyDescent="0.25">
      <c r="A32" s="19" t="s">
        <v>212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 x14ac:dyDescent="0.25">
      <c r="A33" s="16" t="s">
        <v>213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 x14ac:dyDescent="0.25">
      <c r="A34" s="16" t="s">
        <v>214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 x14ac:dyDescent="0.25">
      <c r="A35" s="16" t="s">
        <v>215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 x14ac:dyDescent="0.25">
      <c r="A36" s="16" t="s">
        <v>216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 x14ac:dyDescent="0.25">
      <c r="A37" s="16" t="s">
        <v>217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 x14ac:dyDescent="0.25">
      <c r="A38" s="16" t="s">
        <v>218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 x14ac:dyDescent="0.25">
      <c r="A39" s="16" t="s">
        <v>219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 x14ac:dyDescent="0.25">
      <c r="A40" s="16" t="s">
        <v>220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 x14ac:dyDescent="0.25">
      <c r="A41" s="16" t="s">
        <v>221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 x14ac:dyDescent="0.25">
      <c r="A42" s="16" t="s">
        <v>222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223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 x14ac:dyDescent="0.25">
      <c r="A44" s="16" t="s">
        <v>224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225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 x14ac:dyDescent="0.25">
      <c r="A46" s="16" t="s">
        <v>226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 x14ac:dyDescent="0.25">
      <c r="A47" s="16" t="s">
        <v>227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 x14ac:dyDescent="0.25">
      <c r="A48" s="16" t="s">
        <v>228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230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 x14ac:dyDescent="0.25">
      <c r="A50" s="16" t="s">
        <v>231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232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 x14ac:dyDescent="0.25">
      <c r="A60" s="22" t="s">
        <v>240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5" workbookViewId="0">
      <selection activeCell="P21" sqref="P21"/>
    </sheetView>
  </sheetViews>
  <sheetFormatPr defaultColWidth="9.28515625"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28515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40.15" customHeight="1" x14ac:dyDescent="0.2">
      <c r="A16" s="165" t="s">
        <v>72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x14ac:dyDescent="0.2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166</v>
      </c>
      <c r="R18" s="149"/>
      <c r="S18" s="12"/>
    </row>
    <row r="19" spans="1:19" ht="80.099999999999994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63</v>
      </c>
      <c r="R19" s="11" t="s">
        <v>241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67</v>
      </c>
      <c r="Q21" s="4">
        <v>48</v>
      </c>
      <c r="R21" s="4">
        <v>48</v>
      </c>
      <c r="S21" s="12"/>
    </row>
    <row r="22" spans="1:19" ht="25.5" x14ac:dyDescent="0.2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67</v>
      </c>
      <c r="Q22" s="4">
        <v>48</v>
      </c>
      <c r="R22" s="4">
        <v>48</v>
      </c>
      <c r="S22" s="12"/>
    </row>
    <row r="23" spans="1:19" ht="15.75" x14ac:dyDescent="0.2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/>
      <c r="Q24" s="4"/>
      <c r="R24" s="4"/>
      <c r="S24" s="12"/>
    </row>
    <row r="25" spans="1:19" ht="15.75" x14ac:dyDescent="0.25">
      <c r="A25" s="19" t="s">
        <v>403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1</v>
      </c>
      <c r="Q25" s="4">
        <v>1</v>
      </c>
      <c r="R25" s="4"/>
      <c r="S25" s="12"/>
    </row>
    <row r="26" spans="1:19" ht="15.75" x14ac:dyDescent="0.2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 x14ac:dyDescent="0.2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/>
      <c r="Q27" s="4"/>
      <c r="R27" s="4"/>
      <c r="S27" s="12"/>
    </row>
    <row r="28" spans="1:19" ht="15.75" x14ac:dyDescent="0.2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 x14ac:dyDescent="0.25">
      <c r="A29" s="16" t="s">
        <v>404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 x14ac:dyDescent="0.2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15</v>
      </c>
      <c r="Q30" s="13"/>
      <c r="R30" s="13"/>
      <c r="S30" s="12"/>
    </row>
    <row r="31" spans="1:19" ht="15.75" x14ac:dyDescent="0.2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2</v>
      </c>
      <c r="Q31" s="13"/>
      <c r="R31" s="13"/>
      <c r="S31" s="12"/>
    </row>
    <row r="32" spans="1:19" ht="15.75" x14ac:dyDescent="0.2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20</v>
      </c>
      <c r="Q32" s="13"/>
      <c r="R32" s="13"/>
      <c r="S32" s="12"/>
    </row>
    <row r="33" spans="1:19" ht="15.75" x14ac:dyDescent="0.2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6</v>
      </c>
      <c r="Q33" s="13"/>
      <c r="R33" s="13"/>
      <c r="S33" s="12"/>
    </row>
    <row r="34" spans="1:19" ht="25.5" x14ac:dyDescent="0.2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</v>
      </c>
      <c r="Q34" s="13"/>
      <c r="R34" s="13"/>
      <c r="S34" s="12"/>
    </row>
    <row r="35" spans="1:19" ht="15.75" x14ac:dyDescent="0.25">
      <c r="A35" s="16" t="s">
        <v>373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15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2020-03-05T09:46:11Z</cp:lastPrinted>
  <dcterms:created xsi:type="dcterms:W3CDTF">2015-09-16T13:44:33Z</dcterms:created>
  <dcterms:modified xsi:type="dcterms:W3CDTF">2022-04-19T09:10:13Z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18.01.002.12.35.47</vt:lpwstr>
  </property>
  <property fmtid="{D5CDD505-2E9C-101B-9397-08002B2CF9AE}" pid="3" name="Версия">
    <vt:lpwstr>18.01.002.12.35.47</vt:lpwstr>
  </property>
</Properties>
</file>